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Zadatak 1" sheetId="1" r:id="rId1"/>
    <sheet name="Zadatak 2" sheetId="2" r:id="rId2"/>
    <sheet name="Zadatak 3" sheetId="3" r:id="rId3"/>
    <sheet name="Zadatak 4" sheetId="4" r:id="rId4"/>
  </sheets>
  <definedNames/>
  <calcPr fullCalcOnLoad="1"/>
</workbook>
</file>

<file path=xl/sharedStrings.xml><?xml version="1.0" encoding="utf-8"?>
<sst xmlns="http://schemas.openxmlformats.org/spreadsheetml/2006/main" count="61" uniqueCount="45">
  <si>
    <t>Ime i prezime</t>
  </si>
  <si>
    <t>Kol.</t>
  </si>
  <si>
    <t>Ispit</t>
  </si>
  <si>
    <t>Ukupno</t>
  </si>
  <si>
    <t>Položio</t>
  </si>
  <si>
    <t>Pero Perović</t>
  </si>
  <si>
    <t>Mirko Milić</t>
  </si>
  <si>
    <t>Jovana Jovanović</t>
  </si>
  <si>
    <t>Darko Dabetić</t>
  </si>
  <si>
    <t>Marko Marković</t>
  </si>
  <si>
    <t>Mirko Mirković</t>
  </si>
  <si>
    <t>statistika</t>
  </si>
  <si>
    <t>Maksimalan broj poena</t>
  </si>
  <si>
    <t>Minimalan broj poena</t>
  </si>
  <si>
    <t>Prosječan broj poena</t>
  </si>
  <si>
    <t>Ukupno izašlih stud.</t>
  </si>
  <si>
    <t>1. zadatak</t>
  </si>
  <si>
    <t>2. zadatak</t>
  </si>
  <si>
    <t>Prodatih komada po godinama</t>
  </si>
  <si>
    <t>ukupno</t>
  </si>
  <si>
    <t>Olovka</t>
  </si>
  <si>
    <t>Sveska</t>
  </si>
  <si>
    <t>Fascikla</t>
  </si>
  <si>
    <t>Torba</t>
  </si>
  <si>
    <t>maksimalno</t>
  </si>
  <si>
    <t>minimalno</t>
  </si>
  <si>
    <t>prosječno</t>
  </si>
  <si>
    <t>3. zadatak a)</t>
  </si>
  <si>
    <t>Cijene</t>
  </si>
  <si>
    <t>Popust</t>
  </si>
  <si>
    <t>Iznos</t>
  </si>
  <si>
    <t>Naziv artikla</t>
  </si>
  <si>
    <t>CIjena</t>
  </si>
  <si>
    <t>Količina</t>
  </si>
  <si>
    <t>Artikal 1</t>
  </si>
  <si>
    <t>Artikal 2</t>
  </si>
  <si>
    <t>Artikal 3</t>
  </si>
  <si>
    <t>3. zadatak b)</t>
  </si>
  <si>
    <t>4. zadatak</t>
  </si>
  <si>
    <t>Rezultati ispita</t>
  </si>
  <si>
    <t>I kolokvijum</t>
  </si>
  <si>
    <t>II kolokvijum</t>
  </si>
  <si>
    <t>UKUPNO</t>
  </si>
  <si>
    <t>Položio/Nije položio</t>
  </si>
  <si>
    <t>Zadatak 2</t>
  </si>
</sst>
</file>

<file path=xl/styles.xml><?xml version="1.0" encoding="utf-8"?>
<styleSheet xmlns="http://schemas.openxmlformats.org/spreadsheetml/2006/main">
  <numFmts count="1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hh:mm:ss"/>
    <numFmt numFmtId="169" formatCode="#,##0.00&quot;€&quot;"/>
    <numFmt numFmtId="170" formatCode="dd/mm/yyyy\ hh:m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27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7" fillId="27" borderId="10" xfId="0" applyFont="1" applyFill="1" applyBorder="1" applyAlignment="1">
      <alignment horizontal="center" vertical="center"/>
    </xf>
    <xf numFmtId="8" fontId="0" fillId="0" borderId="0" xfId="0" applyNumberFormat="1" applyAlignment="1">
      <alignment/>
    </xf>
    <xf numFmtId="0" fontId="36" fillId="34" borderId="10" xfId="0" applyFont="1" applyFill="1" applyBorder="1" applyAlignment="1">
      <alignment horizontal="center" vertical="center"/>
    </xf>
    <xf numFmtId="0" fontId="37" fillId="27" borderId="10" xfId="0" applyFont="1" applyFill="1" applyBorder="1" applyAlignment="1">
      <alignment horizontal="right" vertical="center"/>
    </xf>
    <xf numFmtId="0" fontId="36" fillId="34" borderId="11" xfId="0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27" borderId="12" xfId="0" applyFont="1" applyFill="1" applyBorder="1" applyAlignment="1">
      <alignment horizontal="right" vertical="center"/>
    </xf>
    <xf numFmtId="0" fontId="36" fillId="0" borderId="13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7" fillId="27" borderId="16" xfId="0" applyFont="1" applyFill="1" applyBorder="1" applyAlignment="1">
      <alignment horizontal="right" vertical="center"/>
    </xf>
    <xf numFmtId="0" fontId="37" fillId="27" borderId="17" xfId="0" applyFont="1" applyFill="1" applyBorder="1" applyAlignment="1">
      <alignment horizontal="right" vertical="center"/>
    </xf>
    <xf numFmtId="0" fontId="36" fillId="34" borderId="18" xfId="0" applyFont="1" applyFill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7" fillId="27" borderId="20" xfId="0" applyFont="1" applyFill="1" applyBorder="1" applyAlignment="1">
      <alignment horizontal="right" vertical="center"/>
    </xf>
    <xf numFmtId="0" fontId="37" fillId="27" borderId="21" xfId="0" applyFont="1" applyFill="1" applyBorder="1" applyAlignment="1">
      <alignment horizontal="right" vertical="center"/>
    </xf>
    <xf numFmtId="0" fontId="36" fillId="34" borderId="22" xfId="0" applyFont="1" applyFill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6" fillId="34" borderId="26" xfId="0" applyFont="1" applyFill="1" applyBorder="1" applyAlignment="1">
      <alignment horizontal="center" vertical="center"/>
    </xf>
    <xf numFmtId="0" fontId="36" fillId="0" borderId="27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36" fillId="0" borderId="29" xfId="0" applyFont="1" applyBorder="1" applyAlignment="1">
      <alignment vertical="center"/>
    </xf>
    <xf numFmtId="0" fontId="36" fillId="0" borderId="30" xfId="0" applyFont="1" applyBorder="1" applyAlignment="1">
      <alignment vertical="center"/>
    </xf>
    <xf numFmtId="0" fontId="37" fillId="27" borderId="24" xfId="0" applyFont="1" applyFill="1" applyBorder="1" applyAlignment="1">
      <alignment horizontal="right" vertical="center"/>
    </xf>
    <xf numFmtId="0" fontId="37" fillId="27" borderId="25" xfId="0" applyFont="1" applyFill="1" applyBorder="1" applyAlignment="1">
      <alignment horizontal="right" vertical="center"/>
    </xf>
    <xf numFmtId="0" fontId="36" fillId="0" borderId="31" xfId="0" applyFont="1" applyBorder="1" applyAlignment="1">
      <alignment vertical="center"/>
    </xf>
    <xf numFmtId="0" fontId="36" fillId="0" borderId="18" xfId="0" applyFont="1" applyBorder="1" applyAlignment="1">
      <alignment horizontal="center" vertical="center" wrapText="1"/>
    </xf>
    <xf numFmtId="0" fontId="37" fillId="27" borderId="32" xfId="0" applyFont="1" applyFill="1" applyBorder="1" applyAlignment="1">
      <alignment horizontal="right" vertical="center"/>
    </xf>
    <xf numFmtId="0" fontId="36" fillId="34" borderId="10" xfId="0" applyFont="1" applyFill="1" applyBorder="1" applyAlignment="1">
      <alignment vertical="center"/>
    </xf>
    <xf numFmtId="6" fontId="37" fillId="0" borderId="10" xfId="0" applyNumberFormat="1" applyFont="1" applyBorder="1" applyAlignment="1">
      <alignment horizontal="center" vertical="center"/>
    </xf>
    <xf numFmtId="169" fontId="37" fillId="27" borderId="10" xfId="0" applyNumberFormat="1" applyFont="1" applyFill="1" applyBorder="1" applyAlignment="1">
      <alignment horizontal="center" vertical="center"/>
    </xf>
    <xf numFmtId="8" fontId="37" fillId="27" borderId="10" xfId="0" applyNumberFormat="1" applyFont="1" applyFill="1" applyBorder="1" applyAlignment="1">
      <alignment horizontal="center" vertical="center"/>
    </xf>
    <xf numFmtId="0" fontId="36" fillId="27" borderId="10" xfId="0" applyFont="1" applyFill="1" applyBorder="1" applyAlignment="1">
      <alignment horizontal="center" vertical="center" wrapText="1"/>
    </xf>
    <xf numFmtId="0" fontId="36" fillId="27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11.421875" style="0" customWidth="1"/>
    <col min="2" max="2" width="24.28125" style="0" customWidth="1"/>
    <col min="3" max="3" width="10.140625" style="0" customWidth="1"/>
    <col min="9" max="9" width="14.57421875" style="0" customWidth="1"/>
    <col min="10" max="10" width="13.00390625" style="0" customWidth="1"/>
    <col min="11" max="11" width="12.8515625" style="0" customWidth="1"/>
    <col min="12" max="12" width="11.140625" style="0" customWidth="1"/>
    <col min="13" max="13" width="10.28125" style="0" customWidth="1"/>
    <col min="14" max="14" width="19.140625" style="0" customWidth="1"/>
  </cols>
  <sheetData>
    <row r="1" ht="15">
      <c r="A1" t="s">
        <v>16</v>
      </c>
    </row>
    <row r="3" spans="2:6" ht="15">
      <c r="B3" s="1" t="s">
        <v>0</v>
      </c>
      <c r="C3" s="1" t="s">
        <v>1</v>
      </c>
      <c r="D3" s="2" t="s">
        <v>2</v>
      </c>
      <c r="E3" s="2" t="s">
        <v>3</v>
      </c>
      <c r="F3" s="2" t="s">
        <v>4</v>
      </c>
    </row>
    <row r="4" spans="2:6" ht="15">
      <c r="B4" s="3" t="s">
        <v>5</v>
      </c>
      <c r="C4" s="4">
        <v>20</v>
      </c>
      <c r="D4" s="5">
        <v>20</v>
      </c>
      <c r="E4" s="6">
        <f>C4+D4</f>
        <v>40</v>
      </c>
      <c r="F4" s="49" t="str">
        <f>IF(E4&gt;=50,"DA","NE")</f>
        <v>NE</v>
      </c>
    </row>
    <row r="5" spans="2:6" ht="15">
      <c r="B5" s="3" t="s">
        <v>6</v>
      </c>
      <c r="C5" s="4">
        <v>5</v>
      </c>
      <c r="D5" s="5">
        <v>50</v>
      </c>
      <c r="E5" s="6">
        <f>C5+D5</f>
        <v>55</v>
      </c>
      <c r="F5" s="49" t="str">
        <f>IF(E5&gt;=50,"DA","NE")</f>
        <v>DA</v>
      </c>
    </row>
    <row r="6" spans="2:6" ht="15">
      <c r="B6" s="3" t="s">
        <v>7</v>
      </c>
      <c r="C6" s="4">
        <v>30</v>
      </c>
      <c r="D6" s="5">
        <v>19</v>
      </c>
      <c r="E6" s="6">
        <f>C6+D6</f>
        <v>49</v>
      </c>
      <c r="F6" s="49" t="str">
        <f>IF(E6&gt;=50,"DA","NE")</f>
        <v>NE</v>
      </c>
    </row>
    <row r="7" spans="2:6" ht="15">
      <c r="B7" s="3" t="s">
        <v>8</v>
      </c>
      <c r="C7" s="4">
        <v>40</v>
      </c>
      <c r="D7" s="5">
        <v>60</v>
      </c>
      <c r="E7" s="6">
        <f>C7+D7</f>
        <v>100</v>
      </c>
      <c r="F7" s="49" t="str">
        <f>IF(E7&gt;=50,"DA","NE")</f>
        <v>DA</v>
      </c>
    </row>
    <row r="8" spans="2:6" ht="15">
      <c r="B8" s="3" t="s">
        <v>9</v>
      </c>
      <c r="C8" s="4">
        <v>10</v>
      </c>
      <c r="D8" s="5">
        <v>50</v>
      </c>
      <c r="E8" s="6">
        <f>C8+D8</f>
        <v>60</v>
      </c>
      <c r="F8" s="49" t="str">
        <f>IF(E8&gt;=50,"DA","NE")</f>
        <v>DA</v>
      </c>
    </row>
    <row r="9" spans="2:6" ht="15">
      <c r="B9" s="3" t="s">
        <v>10</v>
      </c>
      <c r="C9" s="4">
        <v>40</v>
      </c>
      <c r="D9" s="5">
        <v>19</v>
      </c>
      <c r="E9" s="6">
        <f>C9+D9</f>
        <v>59</v>
      </c>
      <c r="F9" s="49" t="str">
        <f>IF(E9&gt;=50,"DA","NE")</f>
        <v>DA</v>
      </c>
    </row>
    <row r="10" spans="2:5" ht="15">
      <c r="B10" s="7" t="s">
        <v>11</v>
      </c>
      <c r="C10" s="7"/>
      <c r="D10" s="7"/>
      <c r="E10" s="7"/>
    </row>
    <row r="11" spans="2:5" ht="15">
      <c r="B11" s="3" t="s">
        <v>12</v>
      </c>
      <c r="C11" s="8">
        <f>MAX(C4:C9)</f>
        <v>40</v>
      </c>
      <c r="D11" s="8">
        <f>MAX(D4:D9)</f>
        <v>60</v>
      </c>
      <c r="E11" s="8">
        <f>MAX(E4:E9)</f>
        <v>100</v>
      </c>
    </row>
    <row r="12" spans="2:5" ht="15">
      <c r="B12" s="3" t="s">
        <v>13</v>
      </c>
      <c r="C12" s="8">
        <f>MIN(C4:C9)</f>
        <v>5</v>
      </c>
      <c r="D12" s="8">
        <f>MIN(D4:D9)</f>
        <v>19</v>
      </c>
      <c r="E12" s="8">
        <f>MIN(E4:E9)</f>
        <v>40</v>
      </c>
    </row>
    <row r="13" spans="2:5" ht="15">
      <c r="B13" s="3" t="s">
        <v>14</v>
      </c>
      <c r="C13" s="8">
        <f>AVERAGE(C4:C9)</f>
        <v>24.166666666666668</v>
      </c>
      <c r="D13" s="8">
        <f>AVERAGE(D4:D9)</f>
        <v>36.333333333333336</v>
      </c>
      <c r="E13" s="8">
        <f>AVERAGE(E4:E9)</f>
        <v>60.5</v>
      </c>
    </row>
    <row r="14" spans="2:5" ht="15">
      <c r="B14" s="3" t="s">
        <v>15</v>
      </c>
      <c r="C14" s="8">
        <f>COUNT(C4:C9)</f>
        <v>6</v>
      </c>
      <c r="D14" s="8">
        <f>COUNT(D4:D9)</f>
        <v>6</v>
      </c>
      <c r="E14" s="8">
        <f>COUNT(E4:E9)</f>
        <v>6</v>
      </c>
    </row>
    <row r="34" ht="15">
      <c r="E34" s="9"/>
    </row>
  </sheetData>
  <sheetProtection/>
  <mergeCells count="1">
    <mergeCell ref="B10:E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K15" sqref="K15"/>
    </sheetView>
  </sheetViews>
  <sheetFormatPr defaultColWidth="9.140625" defaultRowHeight="15"/>
  <cols>
    <col min="2" max="2" width="15.57421875" style="0" customWidth="1"/>
    <col min="3" max="3" width="10.140625" style="0" customWidth="1"/>
    <col min="4" max="4" width="10.421875" style="0" customWidth="1"/>
    <col min="5" max="5" width="12.421875" style="0" customWidth="1"/>
    <col min="6" max="6" width="15.57421875" style="0" customWidth="1"/>
  </cols>
  <sheetData>
    <row r="1" ht="15">
      <c r="A1" t="s">
        <v>44</v>
      </c>
    </row>
    <row r="2" ht="15">
      <c r="B2" t="s">
        <v>17</v>
      </c>
    </row>
    <row r="4" spans="2:6" ht="15.75" thickBot="1">
      <c r="B4" s="35"/>
      <c r="C4" s="30" t="s">
        <v>18</v>
      </c>
      <c r="D4" s="12"/>
      <c r="E4" s="18"/>
      <c r="F4" s="26"/>
    </row>
    <row r="5" spans="2:6" ht="16.5" thickBot="1" thickTop="1">
      <c r="B5" s="36"/>
      <c r="C5" s="31">
        <v>2007</v>
      </c>
      <c r="D5" s="15">
        <v>2008</v>
      </c>
      <c r="E5" s="19">
        <v>2009</v>
      </c>
      <c r="F5" s="27" t="s">
        <v>19</v>
      </c>
    </row>
    <row r="6" spans="2:6" ht="15.75" thickTop="1">
      <c r="B6" s="37" t="s">
        <v>20</v>
      </c>
      <c r="C6" s="32">
        <v>120</v>
      </c>
      <c r="D6" s="13">
        <v>137</v>
      </c>
      <c r="E6" s="20">
        <v>167</v>
      </c>
      <c r="F6" s="28">
        <f>SUM(C6:E6)</f>
        <v>424</v>
      </c>
    </row>
    <row r="7" spans="2:6" ht="15">
      <c r="B7" s="38" t="s">
        <v>21</v>
      </c>
      <c r="C7" s="33">
        <v>137</v>
      </c>
      <c r="D7" s="4">
        <v>166</v>
      </c>
      <c r="E7" s="21">
        <v>289</v>
      </c>
      <c r="F7" s="29">
        <f>SUM(C7:E7)</f>
        <v>592</v>
      </c>
    </row>
    <row r="8" spans="2:6" ht="15">
      <c r="B8" s="38" t="s">
        <v>22</v>
      </c>
      <c r="C8" s="33">
        <v>189</v>
      </c>
      <c r="D8" s="4">
        <v>155</v>
      </c>
      <c r="E8" s="21">
        <v>222</v>
      </c>
      <c r="F8" s="29">
        <f>SUM(C8:E8)</f>
        <v>566</v>
      </c>
    </row>
    <row r="9" spans="2:6" ht="15.75" thickBot="1">
      <c r="B9" s="39" t="s">
        <v>23</v>
      </c>
      <c r="C9" s="34">
        <v>100</v>
      </c>
      <c r="D9" s="16">
        <v>121</v>
      </c>
      <c r="E9" s="22">
        <v>188</v>
      </c>
      <c r="F9" s="29">
        <f>SUM(C9:E9)</f>
        <v>409</v>
      </c>
    </row>
    <row r="10" spans="2:6" ht="16.5" thickBot="1" thickTop="1">
      <c r="B10" s="17" t="s">
        <v>11</v>
      </c>
      <c r="C10" s="17"/>
      <c r="D10" s="17"/>
      <c r="E10" s="23"/>
      <c r="F10" s="43"/>
    </row>
    <row r="11" spans="2:6" ht="15.75" thickTop="1">
      <c r="B11" s="42" t="s">
        <v>24</v>
      </c>
      <c r="C11" s="40">
        <f>MAX(C6:C9)</f>
        <v>189</v>
      </c>
      <c r="D11" s="14">
        <f>MAX(D6:D9)</f>
        <v>166</v>
      </c>
      <c r="E11" s="24">
        <f>MAX(E6:E9)</f>
        <v>289</v>
      </c>
      <c r="F11" s="44">
        <f>MAX(F6:F9)</f>
        <v>592</v>
      </c>
    </row>
    <row r="12" spans="2:6" ht="15">
      <c r="B12" s="38" t="s">
        <v>25</v>
      </c>
      <c r="C12" s="41">
        <f>MIN(C6:C9)</f>
        <v>100</v>
      </c>
      <c r="D12" s="11">
        <f>MIN(D6:D9)</f>
        <v>121</v>
      </c>
      <c r="E12" s="25">
        <f>MIN(E6:E9)</f>
        <v>167</v>
      </c>
      <c r="F12" s="29">
        <f>MIN(F6:F9)</f>
        <v>409</v>
      </c>
    </row>
    <row r="13" spans="2:6" ht="15">
      <c r="B13" s="38" t="s">
        <v>26</v>
      </c>
      <c r="C13" s="41">
        <f>AVERAGE(C6:C9)</f>
        <v>136.5</v>
      </c>
      <c r="D13" s="11">
        <f>AVERAGE(D6:D9)</f>
        <v>144.75</v>
      </c>
      <c r="E13" s="25">
        <f>AVERAGE(E6:E9)</f>
        <v>216.5</v>
      </c>
      <c r="F13" s="29">
        <f>AVERAGE(F6:F9)</f>
        <v>497.75</v>
      </c>
    </row>
  </sheetData>
  <sheetProtection/>
  <mergeCells count="2">
    <mergeCell ref="C4:E4"/>
    <mergeCell ref="B10:E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J6" sqref="J6"/>
    </sheetView>
  </sheetViews>
  <sheetFormatPr defaultColWidth="9.140625" defaultRowHeight="15"/>
  <cols>
    <col min="2" max="2" width="16.140625" style="0" customWidth="1"/>
  </cols>
  <sheetData>
    <row r="1" ht="15">
      <c r="A1" t="s">
        <v>27</v>
      </c>
    </row>
    <row r="2" spans="2:6" ht="15">
      <c r="B2" s="7" t="s">
        <v>28</v>
      </c>
      <c r="C2" s="7"/>
      <c r="D2" s="7"/>
      <c r="E2" s="7"/>
      <c r="F2" s="7"/>
    </row>
    <row r="3" spans="2:6" ht="15">
      <c r="B3" s="45" t="s">
        <v>31</v>
      </c>
      <c r="C3" s="10" t="s">
        <v>32</v>
      </c>
      <c r="D3" s="10" t="s">
        <v>33</v>
      </c>
      <c r="E3" s="10" t="s">
        <v>29</v>
      </c>
      <c r="F3" s="10" t="s">
        <v>30</v>
      </c>
    </row>
    <row r="4" spans="2:6" ht="15">
      <c r="B4" s="45" t="s">
        <v>34</v>
      </c>
      <c r="C4" s="46">
        <v>14</v>
      </c>
      <c r="D4" s="4">
        <v>7</v>
      </c>
      <c r="E4" s="47">
        <f>IF(D4&lt;=10,0%*C4*D4,2%*C4*D4)</f>
        <v>0</v>
      </c>
      <c r="F4" s="48">
        <f>C4*D4-E4</f>
        <v>98</v>
      </c>
    </row>
    <row r="5" spans="2:6" ht="15">
      <c r="B5" s="45" t="s">
        <v>35</v>
      </c>
      <c r="C5" s="46">
        <v>11</v>
      </c>
      <c r="D5" s="4">
        <v>12</v>
      </c>
      <c r="E5" s="47">
        <f>IF(D5&lt;=10,0%*C5*D5,2%*C5*D5)</f>
        <v>2.64</v>
      </c>
      <c r="F5" s="48">
        <f>C5*D5-E5</f>
        <v>129.36</v>
      </c>
    </row>
    <row r="6" spans="2:6" ht="15">
      <c r="B6" s="45" t="s">
        <v>36</v>
      </c>
      <c r="C6" s="46">
        <v>19</v>
      </c>
      <c r="D6" s="4">
        <v>52</v>
      </c>
      <c r="E6" s="47">
        <f>IF(D6&lt;=10,0%*C6*D6,2%*C6*D6)</f>
        <v>19.76</v>
      </c>
      <c r="F6" s="48">
        <f>C6*D6-E6</f>
        <v>968.24</v>
      </c>
    </row>
    <row r="11" ht="15">
      <c r="A11" t="s">
        <v>37</v>
      </c>
    </row>
    <row r="12" spans="2:6" ht="15">
      <c r="B12" s="7" t="s">
        <v>28</v>
      </c>
      <c r="C12" s="7"/>
      <c r="D12" s="7"/>
      <c r="E12" s="7"/>
      <c r="F12" s="7"/>
    </row>
    <row r="13" spans="2:6" ht="15">
      <c r="B13" s="45" t="s">
        <v>31</v>
      </c>
      <c r="C13" s="10" t="s">
        <v>32</v>
      </c>
      <c r="D13" s="10" t="s">
        <v>33</v>
      </c>
      <c r="E13" s="10" t="s">
        <v>29</v>
      </c>
      <c r="F13" s="10" t="s">
        <v>30</v>
      </c>
    </row>
    <row r="14" spans="2:6" ht="15">
      <c r="B14" s="45" t="s">
        <v>34</v>
      </c>
      <c r="C14" s="46">
        <v>14</v>
      </c>
      <c r="D14" s="4">
        <v>7</v>
      </c>
      <c r="E14" s="47">
        <f>IF(D14&lt;=10,0%*C14*D14,IF(D14&lt;50,2%*C14*D14,5%*C14*D14))</f>
        <v>0</v>
      </c>
      <c r="F14" s="48">
        <f>C14*D14-E14</f>
        <v>98</v>
      </c>
    </row>
    <row r="15" spans="2:6" ht="15">
      <c r="B15" s="45" t="s">
        <v>35</v>
      </c>
      <c r="C15" s="46">
        <v>11</v>
      </c>
      <c r="D15" s="4">
        <v>12</v>
      </c>
      <c r="E15" s="47">
        <f>IF(D15&lt;=10,0%*C15*D15,IF(D15&lt;50,2%*C15*D15,5%*C15*D15))</f>
        <v>2.64</v>
      </c>
      <c r="F15" s="48">
        <f>C15*D15-E15</f>
        <v>129.36</v>
      </c>
    </row>
    <row r="16" spans="2:6" ht="15">
      <c r="B16" s="45" t="s">
        <v>36</v>
      </c>
      <c r="C16" s="46">
        <v>19</v>
      </c>
      <c r="D16" s="4">
        <v>52</v>
      </c>
      <c r="E16" s="47">
        <f>IF(D16&lt;=10,0%*C16*D16,IF(D16&lt;50,2%*C16*D16,5%*C16*D16))</f>
        <v>49.400000000000006</v>
      </c>
      <c r="F16" s="48">
        <f>C16*D16-E16</f>
        <v>938.6</v>
      </c>
    </row>
  </sheetData>
  <sheetProtection/>
  <mergeCells count="2">
    <mergeCell ref="B12:F12"/>
    <mergeCell ref="B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11.57421875" style="0" customWidth="1"/>
    <col min="2" max="2" width="19.140625" style="0" customWidth="1"/>
    <col min="3" max="3" width="13.8515625" style="0" customWidth="1"/>
    <col min="4" max="4" width="13.00390625" style="0" customWidth="1"/>
    <col min="6" max="6" width="11.8515625" style="0" customWidth="1"/>
    <col min="7" max="7" width="19.7109375" style="0" customWidth="1"/>
  </cols>
  <sheetData>
    <row r="2" ht="15">
      <c r="A2" t="s">
        <v>38</v>
      </c>
    </row>
    <row r="3" spans="2:7" ht="15">
      <c r="B3" s="7" t="s">
        <v>39</v>
      </c>
      <c r="C3" s="7"/>
      <c r="D3" s="7"/>
      <c r="E3" s="7"/>
      <c r="F3" s="7"/>
      <c r="G3" s="7"/>
    </row>
    <row r="4" spans="2:7" ht="15">
      <c r="B4" s="45" t="s">
        <v>0</v>
      </c>
      <c r="C4" s="45" t="s">
        <v>40</v>
      </c>
      <c r="D4" s="45" t="s">
        <v>41</v>
      </c>
      <c r="E4" s="10" t="s">
        <v>2</v>
      </c>
      <c r="F4" s="45" t="s">
        <v>42</v>
      </c>
      <c r="G4" s="45" t="s">
        <v>43</v>
      </c>
    </row>
    <row r="5" spans="2:7" ht="15">
      <c r="B5" s="45" t="s">
        <v>5</v>
      </c>
      <c r="C5" s="4">
        <v>22</v>
      </c>
      <c r="D5" s="4">
        <v>23</v>
      </c>
      <c r="E5" s="4">
        <v>44</v>
      </c>
      <c r="F5" s="8">
        <f>SUM(C5:E5)</f>
        <v>89</v>
      </c>
      <c r="G5" s="50" t="str">
        <f>IF(F5&lt;50,"NIJE POLOZIO","POLOZIO")</f>
        <v>POLOZIO</v>
      </c>
    </row>
    <row r="6" spans="2:7" ht="15">
      <c r="B6" s="45" t="s">
        <v>6</v>
      </c>
      <c r="C6" s="4">
        <v>16</v>
      </c>
      <c r="D6" s="4">
        <v>11</v>
      </c>
      <c r="E6" s="4">
        <v>21</v>
      </c>
      <c r="F6" s="8">
        <f>SUM(C6:E6)</f>
        <v>48</v>
      </c>
      <c r="G6" s="50" t="str">
        <f>IF(F6&lt;50,"NIJE POLOZIO","POLOZIO")</f>
        <v>NIJE POLOZIO</v>
      </c>
    </row>
    <row r="7" spans="2:7" ht="15">
      <c r="B7" s="45" t="s">
        <v>7</v>
      </c>
      <c r="C7" s="4">
        <v>18</v>
      </c>
      <c r="D7" s="4">
        <v>10</v>
      </c>
      <c r="E7" s="4">
        <v>17</v>
      </c>
      <c r="F7" s="8">
        <f>SUM(C7:E7)</f>
        <v>45</v>
      </c>
      <c r="G7" s="50" t="str">
        <f>IF(F7&lt;50,"NIJE POLOZIO","POLOZIO")</f>
        <v>NIJE POLOZIO</v>
      </c>
    </row>
    <row r="8" spans="2:7" ht="15">
      <c r="B8" s="45" t="s">
        <v>8</v>
      </c>
      <c r="C8" s="4">
        <v>22</v>
      </c>
      <c r="D8" s="4">
        <v>21</v>
      </c>
      <c r="E8" s="4">
        <v>38</v>
      </c>
      <c r="F8" s="8">
        <f>SUM(C8:E8)</f>
        <v>81</v>
      </c>
      <c r="G8" s="50" t="str">
        <f>IF(F8&lt;50,"NIJE POLOZIO","POLOZIO")</f>
        <v>POLOZIO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2014-11-24T22:29:28Z</cp:lastPrinted>
  <dcterms:created xsi:type="dcterms:W3CDTF">2014-11-24T22:04:02Z</dcterms:created>
  <dcterms:modified xsi:type="dcterms:W3CDTF">2014-11-24T22:38:51Z</dcterms:modified>
  <cp:category/>
  <cp:version/>
  <cp:contentType/>
  <cp:contentStatus/>
</cp:coreProperties>
</file>